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Overall" sheetId="1" r:id="rId1"/>
  </sheets>
  <definedNames>
    <definedName name="_xlnm._FilterDatabase" localSheetId="0" hidden="1">Overall!$B$3:$Q$3</definedName>
  </definedNames>
  <calcPr calcId="125725"/>
</workbook>
</file>

<file path=xl/calcChain.xml><?xml version="1.0" encoding="utf-8"?>
<calcChain xmlns="http://schemas.openxmlformats.org/spreadsheetml/2006/main">
  <c r="O37" i="1"/>
  <c r="O36"/>
  <c r="E38"/>
  <c r="F38"/>
  <c r="G38"/>
  <c r="H38"/>
  <c r="H40" s="1"/>
  <c r="I38"/>
  <c r="J38"/>
  <c r="L38"/>
  <c r="M38"/>
  <c r="N38"/>
  <c r="N40" s="1"/>
  <c r="D38"/>
  <c r="K39"/>
  <c r="E40"/>
  <c r="I40"/>
  <c r="L40"/>
  <c r="M40"/>
  <c r="D40"/>
  <c r="G40"/>
  <c r="E39"/>
  <c r="G39"/>
  <c r="H39"/>
  <c r="I39"/>
  <c r="J39"/>
  <c r="O39" s="1"/>
  <c r="O40" s="1"/>
  <c r="L39"/>
  <c r="M39"/>
  <c r="N39"/>
  <c r="D39"/>
  <c r="P18"/>
  <c r="P4"/>
  <c r="O6"/>
  <c r="O8"/>
  <c r="O9"/>
  <c r="P8" s="1"/>
  <c r="O10"/>
  <c r="O11"/>
  <c r="O12"/>
  <c r="O13"/>
  <c r="P12" s="1"/>
  <c r="O14"/>
  <c r="P14" s="1"/>
  <c r="O15"/>
  <c r="O16"/>
  <c r="O17"/>
  <c r="P16" s="1"/>
  <c r="O18"/>
  <c r="O19"/>
  <c r="O20"/>
  <c r="O21"/>
  <c r="P20" s="1"/>
  <c r="O22"/>
  <c r="O23"/>
  <c r="O24"/>
  <c r="O25"/>
  <c r="P24" s="1"/>
  <c r="O26"/>
  <c r="P26" s="1"/>
  <c r="O27"/>
  <c r="O28"/>
  <c r="O29"/>
  <c r="O30"/>
  <c r="O31"/>
  <c r="O32"/>
  <c r="O33"/>
  <c r="P32" s="1"/>
  <c r="O34"/>
  <c r="P34" s="1"/>
  <c r="O35"/>
  <c r="P36"/>
  <c r="O5"/>
  <c r="O4"/>
  <c r="J40" l="1"/>
  <c r="O38"/>
  <c r="P28"/>
  <c r="P30"/>
  <c r="P22"/>
  <c r="P10"/>
  <c r="P38" s="1"/>
</calcChain>
</file>

<file path=xl/sharedStrings.xml><?xml version="1.0" encoding="utf-8"?>
<sst xmlns="http://schemas.openxmlformats.org/spreadsheetml/2006/main" count="47" uniqueCount="46">
  <si>
    <t>Leadership</t>
  </si>
  <si>
    <t>Strategy</t>
  </si>
  <si>
    <t>Delivery</t>
  </si>
  <si>
    <t>Ignite passion, pace and drive</t>
  </si>
  <si>
    <t>Set strategy and focus on outcomes</t>
  </si>
  <si>
    <t>Best choices on evidence and customer insight</t>
  </si>
  <si>
    <t>Collaborate and build common purpose</t>
  </si>
  <si>
    <t>Innovate and improve delivery</t>
  </si>
  <si>
    <t>Plan, resource and prioritise</t>
  </si>
  <si>
    <t>Develop clear roles, responsibilities and delivery models</t>
  </si>
  <si>
    <t>Manage performance and value for money</t>
  </si>
  <si>
    <t>DfE</t>
  </si>
  <si>
    <t>HMRC</t>
  </si>
  <si>
    <t>DWP</t>
  </si>
  <si>
    <t>FCO</t>
  </si>
  <si>
    <t>DFID</t>
  </si>
  <si>
    <t>HO</t>
  </si>
  <si>
    <t>BIS</t>
  </si>
  <si>
    <t>DCMS</t>
  </si>
  <si>
    <t>DEFRA</t>
  </si>
  <si>
    <t>DCLG</t>
  </si>
  <si>
    <t>DH</t>
  </si>
  <si>
    <t>DfT</t>
  </si>
  <si>
    <t>HMT</t>
  </si>
  <si>
    <t>CO</t>
  </si>
  <si>
    <t>MoJ</t>
  </si>
  <si>
    <t>MoD</t>
  </si>
  <si>
    <t>Take responsibility for leading delivery and change</t>
  </si>
  <si>
    <t>Not included</t>
  </si>
  <si>
    <t>No data</t>
  </si>
  <si>
    <t>Build Capability / Develop people</t>
  </si>
  <si>
    <t>DECC</t>
  </si>
  <si>
    <t>Strong</t>
  </si>
  <si>
    <t>Well placed</t>
  </si>
  <si>
    <t>Development area</t>
  </si>
  <si>
    <t>Urgent development area</t>
  </si>
  <si>
    <t>Serious concerns</t>
  </si>
  <si>
    <t>Total</t>
  </si>
  <si>
    <t>-</t>
  </si>
  <si>
    <t>Change</t>
  </si>
  <si>
    <t>Total (excl CO)</t>
  </si>
  <si>
    <r>
      <t xml:space="preserve">           </t>
    </r>
    <r>
      <rPr>
        <b/>
        <sz val="11"/>
        <color theme="0"/>
        <rFont val="Calibri"/>
        <family val="2"/>
        <scheme val="minor"/>
      </rPr>
      <t>(excl CO)</t>
    </r>
  </si>
  <si>
    <t>Key</t>
  </si>
  <si>
    <t xml:space="preserve"> </t>
  </si>
  <si>
    <t>Score (max = 45)</t>
  </si>
  <si>
    <t>Set direction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</si>
</sst>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gradientFill degree="45">
        <stop position="0">
          <color rgb="FF00B050"/>
        </stop>
        <stop position="0.5">
          <color rgb="FFFFFF00"/>
        </stop>
        <stop position="1">
          <color rgb="FF00B050"/>
        </stop>
      </gradientFill>
    </fill>
    <fill>
      <gradientFill degree="45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7" borderId="0" xfId="0" quotePrefix="1" applyFont="1" applyFill="1"/>
    <xf numFmtId="0" fontId="2" fillId="7" borderId="1" xfId="0" quotePrefix="1" applyFont="1" applyFill="1" applyBorder="1"/>
    <xf numFmtId="0" fontId="4" fillId="0" borderId="0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2" fillId="7" borderId="5" xfId="0" quotePrefix="1" applyFont="1" applyFill="1" applyBorder="1"/>
    <xf numFmtId="0" fontId="2" fillId="7" borderId="0" xfId="0" quotePrefix="1" applyFont="1" applyFill="1" applyBorder="1"/>
    <xf numFmtId="0" fontId="1" fillId="7" borderId="6" xfId="0" applyFont="1" applyFill="1" applyBorder="1"/>
    <xf numFmtId="0" fontId="1" fillId="7" borderId="3" xfId="0" applyFont="1" applyFill="1" applyBorder="1"/>
    <xf numFmtId="0" fontId="1" fillId="7" borderId="7" xfId="0" applyFont="1" applyFill="1" applyBorder="1"/>
    <xf numFmtId="0" fontId="1" fillId="7" borderId="15" xfId="0" applyFont="1" applyFill="1" applyBorder="1"/>
    <xf numFmtId="0" fontId="0" fillId="10" borderId="0" xfId="0" applyFill="1"/>
    <xf numFmtId="0" fontId="0" fillId="10" borderId="0" xfId="0" applyFill="1" applyBorder="1"/>
    <xf numFmtId="0" fontId="4" fillId="10" borderId="0" xfId="0" applyFont="1" applyFill="1"/>
    <xf numFmtId="0" fontId="5" fillId="10" borderId="0" xfId="0" applyFont="1" applyFill="1" applyBorder="1" applyAlignment="1">
      <alignment horizontal="center" wrapText="1"/>
    </xf>
    <xf numFmtId="0" fontId="0" fillId="10" borderId="0" xfId="0" applyFill="1" applyAlignment="1">
      <alignment horizontal="center"/>
    </xf>
    <xf numFmtId="0" fontId="3" fillId="10" borderId="0" xfId="0" applyFont="1" applyFill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2" fillId="7" borderId="3" xfId="0" applyFont="1" applyFill="1" applyBorder="1"/>
    <xf numFmtId="0" fontId="4" fillId="0" borderId="13" xfId="0" applyFont="1" applyFill="1" applyBorder="1" applyAlignment="1">
      <alignment horizontal="center" textRotation="90" wrapText="1"/>
    </xf>
    <xf numFmtId="0" fontId="4" fillId="6" borderId="12" xfId="0" applyFont="1" applyFill="1" applyBorder="1" applyAlignment="1">
      <alignment horizontal="center"/>
    </xf>
    <xf numFmtId="0" fontId="1" fillId="10" borderId="0" xfId="0" applyFont="1" applyFill="1" applyBorder="1"/>
    <xf numFmtId="0" fontId="1" fillId="10" borderId="0" xfId="0" quotePrefix="1" applyFont="1" applyFill="1" applyBorder="1"/>
    <xf numFmtId="0" fontId="1" fillId="7" borderId="16" xfId="0" quotePrefix="1" applyFont="1" applyFill="1" applyBorder="1"/>
    <xf numFmtId="0" fontId="0" fillId="8" borderId="9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10" borderId="0" xfId="0" applyFont="1" applyFill="1"/>
    <xf numFmtId="0" fontId="0" fillId="0" borderId="8" xfId="0" applyBorder="1" applyAlignment="1">
      <alignment horizontal="center"/>
    </xf>
    <xf numFmtId="1" fontId="0" fillId="2" borderId="14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/>
    </xf>
    <xf numFmtId="0" fontId="0" fillId="0" borderId="17" xfId="0" applyBorder="1" applyAlignment="1"/>
    <xf numFmtId="0" fontId="0" fillId="4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61</xdr:row>
      <xdr:rowOff>9525</xdr:rowOff>
    </xdr:from>
    <xdr:ext cx="6096000" cy="3362325"/>
    <xdr:sp macro="" textlink="">
      <xdr:nvSpPr>
        <xdr:cNvPr id="2" name="TextBox 1"/>
        <xdr:cNvSpPr txBox="1"/>
      </xdr:nvSpPr>
      <xdr:spPr>
        <a:xfrm>
          <a:off x="9525" y="12239625"/>
          <a:ext cx="6096000" cy="3362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"/>
  <sheetViews>
    <sheetView tabSelected="1" zoomScaleNormal="100" workbookViewId="0">
      <selection activeCell="H67" sqref="H67"/>
    </sheetView>
  </sheetViews>
  <sheetFormatPr defaultRowHeight="15"/>
  <cols>
    <col min="1" max="1" width="9.140625" style="12"/>
    <col min="2" max="2" width="16.7109375" style="12" customWidth="1"/>
    <col min="3" max="3" width="5.5703125" style="12" customWidth="1"/>
    <col min="4" max="14" width="8.7109375" style="12" customWidth="1"/>
    <col min="15" max="15" width="9.140625" style="12"/>
    <col min="16" max="16" width="9.28515625" style="12" customWidth="1"/>
    <col min="17" max="16384" width="9.140625" style="12"/>
  </cols>
  <sheetData>
    <row r="2" spans="2:17">
      <c r="D2" s="62" t="s">
        <v>0</v>
      </c>
      <c r="E2" s="67"/>
      <c r="F2" s="67"/>
      <c r="G2" s="75"/>
      <c r="H2" s="66" t="s">
        <v>1</v>
      </c>
      <c r="I2" s="67"/>
      <c r="J2" s="75"/>
      <c r="K2" s="66" t="s">
        <v>2</v>
      </c>
      <c r="L2" s="67"/>
      <c r="M2" s="67"/>
      <c r="N2" s="67"/>
      <c r="O2" s="62" t="s">
        <v>37</v>
      </c>
      <c r="P2" s="63"/>
    </row>
    <row r="3" spans="2:17" ht="123" customHeight="1">
      <c r="B3" s="13"/>
      <c r="C3" s="13"/>
      <c r="D3" s="4" t="s">
        <v>45</v>
      </c>
      <c r="E3" s="3" t="s">
        <v>3</v>
      </c>
      <c r="F3" s="3" t="s">
        <v>27</v>
      </c>
      <c r="G3" s="3" t="s">
        <v>30</v>
      </c>
      <c r="H3" s="4" t="s">
        <v>4</v>
      </c>
      <c r="I3" s="3" t="s">
        <v>5</v>
      </c>
      <c r="J3" s="5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22" t="s">
        <v>44</v>
      </c>
      <c r="P3" s="22" t="s">
        <v>39</v>
      </c>
    </row>
    <row r="4" spans="2:17">
      <c r="B4" s="8" t="s">
        <v>17</v>
      </c>
      <c r="C4" s="6">
        <v>2008</v>
      </c>
      <c r="D4" s="27">
        <v>4</v>
      </c>
      <c r="E4" s="28">
        <v>4</v>
      </c>
      <c r="F4" s="28">
        <v>4</v>
      </c>
      <c r="G4" s="29">
        <v>3</v>
      </c>
      <c r="H4" s="29">
        <v>3</v>
      </c>
      <c r="I4" s="30">
        <v>5</v>
      </c>
      <c r="J4" s="29">
        <v>3</v>
      </c>
      <c r="K4" s="31"/>
      <c r="L4" s="28">
        <v>4</v>
      </c>
      <c r="M4" s="29">
        <v>3</v>
      </c>
      <c r="N4" s="28">
        <v>4</v>
      </c>
      <c r="O4" s="51">
        <f>SUM(D4:E4,G4:J4,L4:N4)</f>
        <v>33</v>
      </c>
      <c r="P4" s="57">
        <f>O5-O4</f>
        <v>1</v>
      </c>
    </row>
    <row r="5" spans="2:17">
      <c r="B5" s="9"/>
      <c r="C5" s="7">
        <v>2012</v>
      </c>
      <c r="D5" s="32">
        <v>4</v>
      </c>
      <c r="E5" s="33">
        <v>2</v>
      </c>
      <c r="F5" s="34"/>
      <c r="G5" s="35">
        <v>4</v>
      </c>
      <c r="H5" s="35">
        <v>4</v>
      </c>
      <c r="I5" s="35">
        <v>4</v>
      </c>
      <c r="J5" s="35">
        <v>4</v>
      </c>
      <c r="K5" s="35">
        <v>4</v>
      </c>
      <c r="L5" s="35">
        <v>4</v>
      </c>
      <c r="M5" s="35">
        <v>4</v>
      </c>
      <c r="N5" s="35">
        <v>4</v>
      </c>
      <c r="O5" s="51">
        <f>SUM(D5:E5,G5:J5,L5:N5)</f>
        <v>34</v>
      </c>
      <c r="P5" s="58"/>
    </row>
    <row r="6" spans="2:17">
      <c r="B6" s="8" t="s">
        <v>24</v>
      </c>
      <c r="C6" s="6">
        <v>2008</v>
      </c>
      <c r="D6" s="27">
        <v>4</v>
      </c>
      <c r="E6" s="29">
        <v>3</v>
      </c>
      <c r="F6" s="28">
        <v>4</v>
      </c>
      <c r="G6" s="29">
        <v>3</v>
      </c>
      <c r="H6" s="29">
        <v>3</v>
      </c>
      <c r="I6" s="30">
        <v>5</v>
      </c>
      <c r="J6" s="29">
        <v>3</v>
      </c>
      <c r="K6" s="31"/>
      <c r="L6" s="29">
        <v>3</v>
      </c>
      <c r="M6" s="36">
        <v>2</v>
      </c>
      <c r="N6" s="29">
        <v>3</v>
      </c>
      <c r="O6" s="51">
        <f t="shared" ref="O6:O35" si="0">SUM(D6:E6,G6:J6,L6:N6)</f>
        <v>29</v>
      </c>
      <c r="P6" s="23"/>
      <c r="Q6" s="20"/>
    </row>
    <row r="7" spans="2:17">
      <c r="B7" s="9"/>
      <c r="C7" s="7">
        <v>2012</v>
      </c>
      <c r="D7" s="37"/>
      <c r="E7" s="38"/>
      <c r="F7" s="34"/>
      <c r="G7" s="38"/>
      <c r="H7" s="38"/>
      <c r="I7" s="38"/>
      <c r="J7" s="38"/>
      <c r="K7" s="38"/>
      <c r="L7" s="38"/>
      <c r="M7" s="38"/>
      <c r="N7" s="38"/>
      <c r="O7" s="51" t="s">
        <v>38</v>
      </c>
      <c r="P7" s="23"/>
      <c r="Q7" s="20"/>
    </row>
    <row r="8" spans="2:17">
      <c r="B8" s="8" t="s">
        <v>20</v>
      </c>
      <c r="C8" s="6">
        <v>2008</v>
      </c>
      <c r="D8" s="27">
        <v>4</v>
      </c>
      <c r="E8" s="29">
        <v>3</v>
      </c>
      <c r="F8" s="29">
        <v>3</v>
      </c>
      <c r="G8" s="29">
        <v>3</v>
      </c>
      <c r="H8" s="28">
        <v>4</v>
      </c>
      <c r="I8" s="29">
        <v>3</v>
      </c>
      <c r="J8" s="28">
        <v>4</v>
      </c>
      <c r="K8" s="31"/>
      <c r="L8" s="29">
        <v>3</v>
      </c>
      <c r="M8" s="29">
        <v>3</v>
      </c>
      <c r="N8" s="29">
        <v>3</v>
      </c>
      <c r="O8" s="51">
        <f t="shared" si="0"/>
        <v>30</v>
      </c>
      <c r="P8" s="61">
        <f>O9-O8</f>
        <v>0</v>
      </c>
    </row>
    <row r="9" spans="2:17">
      <c r="B9" s="9"/>
      <c r="C9" s="7">
        <v>2012</v>
      </c>
      <c r="D9" s="32">
        <v>4</v>
      </c>
      <c r="E9" s="33">
        <v>2</v>
      </c>
      <c r="F9" s="34"/>
      <c r="G9" s="33">
        <v>2</v>
      </c>
      <c r="H9" s="33">
        <v>2</v>
      </c>
      <c r="I9" s="35">
        <v>4</v>
      </c>
      <c r="J9" s="35">
        <v>4</v>
      </c>
      <c r="K9" s="35">
        <v>4</v>
      </c>
      <c r="L9" s="35">
        <v>4</v>
      </c>
      <c r="M9" s="35">
        <v>4</v>
      </c>
      <c r="N9" s="35">
        <v>4</v>
      </c>
      <c r="O9" s="51">
        <f t="shared" si="0"/>
        <v>30</v>
      </c>
      <c r="P9" s="59"/>
    </row>
    <row r="10" spans="2:17">
      <c r="B10" s="8" t="s">
        <v>18</v>
      </c>
      <c r="C10" s="6">
        <v>2009</v>
      </c>
      <c r="D10" s="27">
        <v>4</v>
      </c>
      <c r="E10" s="36">
        <v>2</v>
      </c>
      <c r="F10" s="29">
        <v>3</v>
      </c>
      <c r="G10" s="36">
        <v>2</v>
      </c>
      <c r="H10" s="29">
        <v>3</v>
      </c>
      <c r="I10" s="28">
        <v>4</v>
      </c>
      <c r="J10" s="28">
        <v>4</v>
      </c>
      <c r="K10" s="31"/>
      <c r="L10" s="28">
        <v>4</v>
      </c>
      <c r="M10" s="29">
        <v>3</v>
      </c>
      <c r="N10" s="29">
        <v>3</v>
      </c>
      <c r="O10" s="51">
        <f t="shared" si="0"/>
        <v>29</v>
      </c>
      <c r="P10" s="61">
        <f>O11-O10</f>
        <v>0</v>
      </c>
    </row>
    <row r="11" spans="2:17">
      <c r="B11" s="9"/>
      <c r="C11" s="7">
        <v>2012</v>
      </c>
      <c r="D11" s="32">
        <v>4</v>
      </c>
      <c r="E11" s="35">
        <v>4</v>
      </c>
      <c r="F11" s="34"/>
      <c r="G11" s="33">
        <v>2</v>
      </c>
      <c r="H11" s="33">
        <v>2</v>
      </c>
      <c r="I11" s="33">
        <v>2</v>
      </c>
      <c r="J11" s="39">
        <v>5</v>
      </c>
      <c r="K11" s="35">
        <v>4</v>
      </c>
      <c r="L11" s="35">
        <v>4</v>
      </c>
      <c r="M11" s="33">
        <v>2</v>
      </c>
      <c r="N11" s="35">
        <v>4</v>
      </c>
      <c r="O11" s="51">
        <f t="shared" si="0"/>
        <v>29</v>
      </c>
      <c r="P11" s="65"/>
    </row>
    <row r="12" spans="2:17">
      <c r="B12" s="8" t="s">
        <v>31</v>
      </c>
      <c r="C12" s="6">
        <v>2009</v>
      </c>
      <c r="D12" s="40">
        <v>5</v>
      </c>
      <c r="E12" s="28">
        <v>4</v>
      </c>
      <c r="F12" s="29">
        <v>3</v>
      </c>
      <c r="G12" s="36">
        <v>2</v>
      </c>
      <c r="H12" s="28">
        <v>4</v>
      </c>
      <c r="I12" s="29">
        <v>3</v>
      </c>
      <c r="J12" s="29">
        <v>3</v>
      </c>
      <c r="K12" s="31"/>
      <c r="L12" s="29">
        <v>3</v>
      </c>
      <c r="M12" s="36">
        <v>2</v>
      </c>
      <c r="N12" s="29">
        <v>3</v>
      </c>
      <c r="O12" s="51">
        <f t="shared" si="0"/>
        <v>29</v>
      </c>
      <c r="P12" s="60">
        <f>O13-O12</f>
        <v>-3</v>
      </c>
    </row>
    <row r="13" spans="2:17">
      <c r="B13" s="9"/>
      <c r="C13" s="7">
        <v>2012</v>
      </c>
      <c r="D13" s="41">
        <v>2</v>
      </c>
      <c r="E13" s="35">
        <v>4</v>
      </c>
      <c r="F13" s="34"/>
      <c r="G13" s="33">
        <v>2</v>
      </c>
      <c r="H13" s="35">
        <v>4</v>
      </c>
      <c r="I13" s="35">
        <v>4</v>
      </c>
      <c r="J13" s="35">
        <v>4</v>
      </c>
      <c r="K13" s="35">
        <v>4</v>
      </c>
      <c r="L13" s="33">
        <v>2</v>
      </c>
      <c r="M13" s="33">
        <v>2</v>
      </c>
      <c r="N13" s="33">
        <v>2</v>
      </c>
      <c r="O13" s="51">
        <f t="shared" si="0"/>
        <v>26</v>
      </c>
      <c r="P13" s="59"/>
    </row>
    <row r="14" spans="2:17">
      <c r="B14" s="8" t="s">
        <v>19</v>
      </c>
      <c r="C14" s="6">
        <v>2009</v>
      </c>
      <c r="D14" s="40">
        <v>5</v>
      </c>
      <c r="E14" s="29">
        <v>3</v>
      </c>
      <c r="F14" s="29">
        <v>3</v>
      </c>
      <c r="G14" s="29">
        <v>3</v>
      </c>
      <c r="H14" s="28">
        <v>4</v>
      </c>
      <c r="I14" s="28">
        <v>4</v>
      </c>
      <c r="J14" s="29">
        <v>3</v>
      </c>
      <c r="K14" s="31"/>
      <c r="L14" s="28">
        <v>4</v>
      </c>
      <c r="M14" s="29">
        <v>3</v>
      </c>
      <c r="N14" s="29">
        <v>3</v>
      </c>
      <c r="O14" s="51">
        <f t="shared" si="0"/>
        <v>32</v>
      </c>
      <c r="P14" s="60">
        <f>O15-O14</f>
        <v>-1</v>
      </c>
    </row>
    <row r="15" spans="2:17">
      <c r="B15" s="9"/>
      <c r="C15" s="2">
        <v>2012</v>
      </c>
      <c r="D15" s="41">
        <v>2</v>
      </c>
      <c r="E15" s="35">
        <v>4</v>
      </c>
      <c r="F15" s="34"/>
      <c r="G15" s="35">
        <v>4</v>
      </c>
      <c r="H15" s="35">
        <v>4</v>
      </c>
      <c r="I15" s="39">
        <v>5</v>
      </c>
      <c r="J15" s="33">
        <v>2</v>
      </c>
      <c r="K15" s="33">
        <v>2</v>
      </c>
      <c r="L15" s="35">
        <v>4</v>
      </c>
      <c r="M15" s="33">
        <v>2</v>
      </c>
      <c r="N15" s="35">
        <v>4</v>
      </c>
      <c r="O15" s="51">
        <f t="shared" si="0"/>
        <v>31</v>
      </c>
      <c r="P15" s="59"/>
    </row>
    <row r="16" spans="2:17">
      <c r="B16" s="10" t="s">
        <v>11</v>
      </c>
      <c r="C16" s="1">
        <v>2008</v>
      </c>
      <c r="D16" s="27">
        <v>4</v>
      </c>
      <c r="E16" s="30">
        <v>5</v>
      </c>
      <c r="F16" s="30">
        <v>5</v>
      </c>
      <c r="G16" s="29">
        <v>3</v>
      </c>
      <c r="H16" s="28">
        <v>4</v>
      </c>
      <c r="I16" s="28">
        <v>4</v>
      </c>
      <c r="J16" s="29">
        <v>3</v>
      </c>
      <c r="K16" s="31"/>
      <c r="L16" s="28">
        <v>4</v>
      </c>
      <c r="M16" s="29">
        <v>3</v>
      </c>
      <c r="N16" s="28">
        <v>4</v>
      </c>
      <c r="O16" s="51">
        <f t="shared" si="0"/>
        <v>34</v>
      </c>
      <c r="P16" s="57">
        <f>O17-O16</f>
        <v>1</v>
      </c>
    </row>
    <row r="17" spans="2:16">
      <c r="B17" s="9"/>
      <c r="C17" s="7">
        <v>2011</v>
      </c>
      <c r="D17" s="32">
        <v>4</v>
      </c>
      <c r="E17" s="39">
        <v>5</v>
      </c>
      <c r="F17" s="34"/>
      <c r="G17" s="35">
        <v>4</v>
      </c>
      <c r="H17" s="35">
        <v>4</v>
      </c>
      <c r="I17" s="35">
        <v>4</v>
      </c>
      <c r="J17" s="35">
        <v>4</v>
      </c>
      <c r="K17" s="35">
        <v>4</v>
      </c>
      <c r="L17" s="33">
        <v>2</v>
      </c>
      <c r="M17" s="35">
        <v>4</v>
      </c>
      <c r="N17" s="35">
        <v>4</v>
      </c>
      <c r="O17" s="51">
        <f t="shared" si="0"/>
        <v>35</v>
      </c>
      <c r="P17" s="59"/>
    </row>
    <row r="18" spans="2:16">
      <c r="B18" s="8" t="s">
        <v>15</v>
      </c>
      <c r="C18" s="6">
        <v>2009</v>
      </c>
      <c r="D18" s="40">
        <v>5</v>
      </c>
      <c r="E18" s="30">
        <v>5</v>
      </c>
      <c r="F18" s="28">
        <v>4</v>
      </c>
      <c r="G18" s="29">
        <v>3</v>
      </c>
      <c r="H18" s="28">
        <v>4</v>
      </c>
      <c r="I18" s="28">
        <v>4</v>
      </c>
      <c r="J18" s="29">
        <v>3</v>
      </c>
      <c r="K18" s="31"/>
      <c r="L18" s="29">
        <v>3</v>
      </c>
      <c r="M18" s="28">
        <v>4</v>
      </c>
      <c r="N18" s="30">
        <v>5</v>
      </c>
      <c r="O18" s="51">
        <f t="shared" si="0"/>
        <v>36</v>
      </c>
      <c r="P18" s="57">
        <f>O19-O18</f>
        <v>2</v>
      </c>
    </row>
    <row r="19" spans="2:16">
      <c r="B19" s="9"/>
      <c r="C19" s="7">
        <v>2012</v>
      </c>
      <c r="D19" s="42">
        <v>5</v>
      </c>
      <c r="E19" s="39">
        <v>5</v>
      </c>
      <c r="F19" s="34"/>
      <c r="G19" s="35">
        <v>4</v>
      </c>
      <c r="H19" s="35">
        <v>4</v>
      </c>
      <c r="I19" s="35">
        <v>4</v>
      </c>
      <c r="J19" s="35">
        <v>4</v>
      </c>
      <c r="K19" s="35">
        <v>4</v>
      </c>
      <c r="L19" s="35">
        <v>4</v>
      </c>
      <c r="M19" s="35">
        <v>4</v>
      </c>
      <c r="N19" s="35">
        <v>4</v>
      </c>
      <c r="O19" s="51">
        <f t="shared" si="0"/>
        <v>38</v>
      </c>
      <c r="P19" s="59"/>
    </row>
    <row r="20" spans="2:16">
      <c r="B20" s="8" t="s">
        <v>22</v>
      </c>
      <c r="C20" s="6">
        <v>2009</v>
      </c>
      <c r="D20" s="27">
        <v>4</v>
      </c>
      <c r="E20" s="29">
        <v>3</v>
      </c>
      <c r="F20" s="29">
        <v>3</v>
      </c>
      <c r="G20" s="29">
        <v>3</v>
      </c>
      <c r="H20" s="28">
        <v>4</v>
      </c>
      <c r="I20" s="30">
        <v>5</v>
      </c>
      <c r="J20" s="28">
        <v>4</v>
      </c>
      <c r="K20" s="31"/>
      <c r="L20" s="28">
        <v>4</v>
      </c>
      <c r="M20" s="29">
        <v>3</v>
      </c>
      <c r="N20" s="29">
        <v>3</v>
      </c>
      <c r="O20" s="51">
        <f t="shared" si="0"/>
        <v>33</v>
      </c>
      <c r="P20" s="60">
        <f>O21-O20</f>
        <v>-1</v>
      </c>
    </row>
    <row r="21" spans="2:16">
      <c r="B21" s="9"/>
      <c r="C21" s="7">
        <v>2012</v>
      </c>
      <c r="D21" s="32">
        <v>4</v>
      </c>
      <c r="E21" s="33">
        <v>2</v>
      </c>
      <c r="F21" s="34"/>
      <c r="G21" s="35">
        <v>4</v>
      </c>
      <c r="H21" s="35">
        <v>4</v>
      </c>
      <c r="I21" s="35">
        <v>4</v>
      </c>
      <c r="J21" s="35">
        <v>4</v>
      </c>
      <c r="K21" s="33">
        <v>2</v>
      </c>
      <c r="L21" s="35">
        <v>4</v>
      </c>
      <c r="M21" s="33">
        <v>2</v>
      </c>
      <c r="N21" s="35">
        <v>4</v>
      </c>
      <c r="O21" s="51">
        <f t="shared" si="0"/>
        <v>32</v>
      </c>
      <c r="P21" s="59"/>
    </row>
    <row r="22" spans="2:16">
      <c r="B22" s="8" t="s">
        <v>21</v>
      </c>
      <c r="C22" s="6">
        <v>2009</v>
      </c>
      <c r="D22" s="43">
        <v>3</v>
      </c>
      <c r="E22" s="29">
        <v>3</v>
      </c>
      <c r="F22" s="28">
        <v>4</v>
      </c>
      <c r="G22" s="29">
        <v>3</v>
      </c>
      <c r="H22" s="29">
        <v>3</v>
      </c>
      <c r="I22" s="29">
        <v>3</v>
      </c>
      <c r="J22" s="28">
        <v>4</v>
      </c>
      <c r="K22" s="31"/>
      <c r="L22" s="30">
        <v>5</v>
      </c>
      <c r="M22" s="29">
        <v>3</v>
      </c>
      <c r="N22" s="30">
        <v>5</v>
      </c>
      <c r="O22" s="51">
        <f t="shared" si="0"/>
        <v>32</v>
      </c>
      <c r="P22" s="60">
        <f>O23-O22</f>
        <v>-5</v>
      </c>
    </row>
    <row r="23" spans="2:16">
      <c r="B23" s="9"/>
      <c r="C23" s="7">
        <v>2012</v>
      </c>
      <c r="D23" s="41">
        <v>2</v>
      </c>
      <c r="E23" s="35">
        <v>4</v>
      </c>
      <c r="F23" s="34"/>
      <c r="G23" s="33">
        <v>2</v>
      </c>
      <c r="H23" s="35">
        <v>4</v>
      </c>
      <c r="I23" s="33">
        <v>2</v>
      </c>
      <c r="J23" s="33">
        <v>2</v>
      </c>
      <c r="K23" s="35">
        <v>4</v>
      </c>
      <c r="L23" s="39">
        <v>5</v>
      </c>
      <c r="M23" s="33">
        <v>2</v>
      </c>
      <c r="N23" s="35">
        <v>4</v>
      </c>
      <c r="O23" s="51">
        <f t="shared" si="0"/>
        <v>27</v>
      </c>
      <c r="P23" s="59"/>
    </row>
    <row r="24" spans="2:16">
      <c r="B24" s="8" t="s">
        <v>13</v>
      </c>
      <c r="C24" s="6">
        <v>2008</v>
      </c>
      <c r="D24" s="43">
        <v>3</v>
      </c>
      <c r="E24" s="28">
        <v>4</v>
      </c>
      <c r="F24" s="30">
        <v>5</v>
      </c>
      <c r="G24" s="29">
        <v>3</v>
      </c>
      <c r="H24" s="28">
        <v>4</v>
      </c>
      <c r="I24" s="30">
        <v>5</v>
      </c>
      <c r="J24" s="28">
        <v>4</v>
      </c>
      <c r="K24" s="31"/>
      <c r="L24" s="29">
        <v>3</v>
      </c>
      <c r="M24" s="28">
        <v>4</v>
      </c>
      <c r="N24" s="28">
        <v>4</v>
      </c>
      <c r="O24" s="51">
        <f t="shared" si="0"/>
        <v>34</v>
      </c>
      <c r="P24" s="60">
        <f>O25-O24</f>
        <v>-4</v>
      </c>
    </row>
    <row r="25" spans="2:16">
      <c r="B25" s="9"/>
      <c r="C25" s="7">
        <v>2011</v>
      </c>
      <c r="D25" s="41">
        <v>2</v>
      </c>
      <c r="E25" s="33">
        <v>2</v>
      </c>
      <c r="F25" s="34"/>
      <c r="G25" s="35">
        <v>4</v>
      </c>
      <c r="H25" s="35">
        <v>4</v>
      </c>
      <c r="I25" s="35">
        <v>4</v>
      </c>
      <c r="J25" s="33">
        <v>2</v>
      </c>
      <c r="K25" s="33">
        <v>2</v>
      </c>
      <c r="L25" s="35">
        <v>4</v>
      </c>
      <c r="M25" s="35">
        <v>4</v>
      </c>
      <c r="N25" s="35">
        <v>4</v>
      </c>
      <c r="O25" s="51">
        <f t="shared" si="0"/>
        <v>30</v>
      </c>
      <c r="P25" s="59"/>
    </row>
    <row r="26" spans="2:16">
      <c r="B26" s="8" t="s">
        <v>14</v>
      </c>
      <c r="C26" s="6">
        <v>2009</v>
      </c>
      <c r="D26" s="27">
        <v>4</v>
      </c>
      <c r="E26" s="30">
        <v>5</v>
      </c>
      <c r="F26" s="28">
        <v>4</v>
      </c>
      <c r="G26" s="28">
        <v>4</v>
      </c>
      <c r="H26" s="29">
        <v>3</v>
      </c>
      <c r="I26" s="28">
        <v>4</v>
      </c>
      <c r="J26" s="28">
        <v>4</v>
      </c>
      <c r="K26" s="31"/>
      <c r="L26" s="29">
        <v>3</v>
      </c>
      <c r="M26" s="29">
        <v>3</v>
      </c>
      <c r="N26" s="28">
        <v>4</v>
      </c>
      <c r="O26" s="51">
        <f t="shared" si="0"/>
        <v>34</v>
      </c>
      <c r="P26" s="60">
        <f>O27-O26</f>
        <v>-1</v>
      </c>
    </row>
    <row r="27" spans="2:16">
      <c r="B27" s="9"/>
      <c r="C27" s="7">
        <v>2011</v>
      </c>
      <c r="D27" s="32">
        <v>4</v>
      </c>
      <c r="E27" s="39">
        <v>5</v>
      </c>
      <c r="F27" s="34"/>
      <c r="G27" s="35">
        <v>4</v>
      </c>
      <c r="H27" s="35">
        <v>4</v>
      </c>
      <c r="I27" s="33">
        <v>2</v>
      </c>
      <c r="J27" s="35">
        <v>4</v>
      </c>
      <c r="K27" s="35">
        <v>4</v>
      </c>
      <c r="L27" s="35">
        <v>4</v>
      </c>
      <c r="M27" s="33">
        <v>2</v>
      </c>
      <c r="N27" s="35">
        <v>4</v>
      </c>
      <c r="O27" s="51">
        <f t="shared" si="0"/>
        <v>33</v>
      </c>
      <c r="P27" s="64"/>
    </row>
    <row r="28" spans="2:16">
      <c r="B28" s="8" t="s">
        <v>12</v>
      </c>
      <c r="C28" s="6">
        <v>2009</v>
      </c>
      <c r="D28" s="27">
        <v>4</v>
      </c>
      <c r="E28" s="36">
        <v>2</v>
      </c>
      <c r="F28" s="29">
        <v>3</v>
      </c>
      <c r="G28" s="29">
        <v>3</v>
      </c>
      <c r="H28" s="29">
        <v>3</v>
      </c>
      <c r="I28" s="29">
        <v>3</v>
      </c>
      <c r="J28" s="28">
        <v>4</v>
      </c>
      <c r="K28" s="31"/>
      <c r="L28" s="28">
        <v>4</v>
      </c>
      <c r="M28" s="29">
        <v>3</v>
      </c>
      <c r="N28" s="29">
        <v>3</v>
      </c>
      <c r="O28" s="51">
        <f t="shared" si="0"/>
        <v>29</v>
      </c>
      <c r="P28" s="57">
        <f>O29-O28</f>
        <v>6</v>
      </c>
    </row>
    <row r="29" spans="2:16">
      <c r="B29" s="9"/>
      <c r="C29" s="7">
        <v>2012</v>
      </c>
      <c r="D29" s="44">
        <v>3</v>
      </c>
      <c r="E29" s="35">
        <v>4</v>
      </c>
      <c r="F29" s="34"/>
      <c r="G29" s="39">
        <v>5</v>
      </c>
      <c r="H29" s="45">
        <v>3</v>
      </c>
      <c r="I29" s="35">
        <v>4</v>
      </c>
      <c r="J29" s="39">
        <v>5</v>
      </c>
      <c r="K29" s="35">
        <v>4</v>
      </c>
      <c r="L29" s="45">
        <v>3</v>
      </c>
      <c r="M29" s="35">
        <v>4</v>
      </c>
      <c r="N29" s="35">
        <v>4</v>
      </c>
      <c r="O29" s="51">
        <f t="shared" si="0"/>
        <v>35</v>
      </c>
      <c r="P29" s="59"/>
    </row>
    <row r="30" spans="2:16">
      <c r="B30" s="8" t="s">
        <v>23</v>
      </c>
      <c r="C30" s="6">
        <v>2009</v>
      </c>
      <c r="D30" s="27">
        <v>4</v>
      </c>
      <c r="E30" s="28">
        <v>4</v>
      </c>
      <c r="F30" s="28">
        <v>4</v>
      </c>
      <c r="G30" s="29">
        <v>3</v>
      </c>
      <c r="H30" s="28">
        <v>4</v>
      </c>
      <c r="I30" s="30">
        <v>5</v>
      </c>
      <c r="J30" s="36">
        <v>2</v>
      </c>
      <c r="K30" s="31"/>
      <c r="L30" s="28">
        <v>4</v>
      </c>
      <c r="M30" s="29">
        <v>3</v>
      </c>
      <c r="N30" s="29">
        <v>3</v>
      </c>
      <c r="O30" s="51">
        <f t="shared" si="0"/>
        <v>32</v>
      </c>
      <c r="P30" s="57">
        <f>O31-O30</f>
        <v>1</v>
      </c>
    </row>
    <row r="31" spans="2:16">
      <c r="B31" s="9"/>
      <c r="C31" s="7">
        <v>2012</v>
      </c>
      <c r="D31" s="41">
        <v>2</v>
      </c>
      <c r="E31" s="35">
        <v>4</v>
      </c>
      <c r="F31" s="34"/>
      <c r="G31" s="33">
        <v>2</v>
      </c>
      <c r="H31" s="39">
        <v>5</v>
      </c>
      <c r="I31" s="35">
        <v>4</v>
      </c>
      <c r="J31" s="35">
        <v>4</v>
      </c>
      <c r="K31" s="35">
        <v>4</v>
      </c>
      <c r="L31" s="35">
        <v>4</v>
      </c>
      <c r="M31" s="35">
        <v>4</v>
      </c>
      <c r="N31" s="35">
        <v>4</v>
      </c>
      <c r="O31" s="51">
        <f t="shared" si="0"/>
        <v>33</v>
      </c>
      <c r="P31" s="59"/>
    </row>
    <row r="32" spans="2:16">
      <c r="B32" s="8" t="s">
        <v>16</v>
      </c>
      <c r="C32" s="6">
        <v>2008</v>
      </c>
      <c r="D32" s="27">
        <v>4</v>
      </c>
      <c r="E32" s="29">
        <v>3</v>
      </c>
      <c r="F32" s="28">
        <v>4</v>
      </c>
      <c r="G32" s="29">
        <v>3</v>
      </c>
      <c r="H32" s="30">
        <v>5</v>
      </c>
      <c r="I32" s="29">
        <v>3</v>
      </c>
      <c r="J32" s="29">
        <v>3</v>
      </c>
      <c r="K32" s="31"/>
      <c r="L32" s="29">
        <v>3</v>
      </c>
      <c r="M32" s="29">
        <v>3</v>
      </c>
      <c r="N32" s="28">
        <v>4</v>
      </c>
      <c r="O32" s="51">
        <f t="shared" si="0"/>
        <v>31</v>
      </c>
      <c r="P32" s="61">
        <f>O33-O32</f>
        <v>0</v>
      </c>
    </row>
    <row r="33" spans="2:16">
      <c r="B33" s="9"/>
      <c r="C33" s="7">
        <v>2012</v>
      </c>
      <c r="D33" s="32">
        <v>4</v>
      </c>
      <c r="E33" s="33">
        <v>2</v>
      </c>
      <c r="F33" s="34"/>
      <c r="G33" s="35">
        <v>4</v>
      </c>
      <c r="H33" s="35">
        <v>4</v>
      </c>
      <c r="I33" s="35">
        <v>4</v>
      </c>
      <c r="J33" s="33">
        <v>2</v>
      </c>
      <c r="K33" s="35">
        <v>4</v>
      </c>
      <c r="L33" s="39">
        <v>5</v>
      </c>
      <c r="M33" s="33">
        <v>2</v>
      </c>
      <c r="N33" s="35">
        <v>4</v>
      </c>
      <c r="O33" s="51">
        <f t="shared" si="0"/>
        <v>31</v>
      </c>
      <c r="P33" s="59"/>
    </row>
    <row r="34" spans="2:16">
      <c r="B34" s="8" t="s">
        <v>26</v>
      </c>
      <c r="C34" s="6">
        <v>2009</v>
      </c>
      <c r="D34" s="43">
        <v>3</v>
      </c>
      <c r="E34" s="29">
        <v>3</v>
      </c>
      <c r="F34" s="28">
        <v>4</v>
      </c>
      <c r="G34" s="29">
        <v>3</v>
      </c>
      <c r="H34" s="30">
        <v>5</v>
      </c>
      <c r="I34" s="28">
        <v>4</v>
      </c>
      <c r="J34" s="28">
        <v>4</v>
      </c>
      <c r="K34" s="31"/>
      <c r="L34" s="29">
        <v>3</v>
      </c>
      <c r="M34" s="29">
        <v>3</v>
      </c>
      <c r="N34" s="29">
        <v>3</v>
      </c>
      <c r="O34" s="51">
        <f t="shared" si="0"/>
        <v>31</v>
      </c>
      <c r="P34" s="60">
        <f>O35-O34</f>
        <v>-1</v>
      </c>
    </row>
    <row r="35" spans="2:16">
      <c r="B35" s="9"/>
      <c r="C35" s="7">
        <v>2012</v>
      </c>
      <c r="D35" s="32">
        <v>4</v>
      </c>
      <c r="E35" s="33">
        <v>2</v>
      </c>
      <c r="F35" s="34"/>
      <c r="G35" s="33">
        <v>2</v>
      </c>
      <c r="H35" s="35">
        <v>4</v>
      </c>
      <c r="I35" s="35">
        <v>4</v>
      </c>
      <c r="J35" s="35">
        <v>4</v>
      </c>
      <c r="K35" s="33">
        <v>2</v>
      </c>
      <c r="L35" s="35">
        <v>4</v>
      </c>
      <c r="M35" s="35">
        <v>4</v>
      </c>
      <c r="N35" s="33">
        <v>2</v>
      </c>
      <c r="O35" s="51">
        <f t="shared" si="0"/>
        <v>30</v>
      </c>
      <c r="P35" s="59"/>
    </row>
    <row r="36" spans="2:16">
      <c r="B36" s="8" t="s">
        <v>25</v>
      </c>
      <c r="C36" s="6">
        <v>2008</v>
      </c>
      <c r="D36" s="27">
        <v>4</v>
      </c>
      <c r="E36" s="28">
        <v>4</v>
      </c>
      <c r="F36" s="29">
        <v>3</v>
      </c>
      <c r="G36" s="29">
        <v>3</v>
      </c>
      <c r="H36" s="36">
        <v>2</v>
      </c>
      <c r="I36" s="29">
        <v>3</v>
      </c>
      <c r="J36" s="29">
        <v>3</v>
      </c>
      <c r="K36" s="31"/>
      <c r="L36" s="36">
        <v>2</v>
      </c>
      <c r="M36" s="36">
        <v>2</v>
      </c>
      <c r="N36" s="29">
        <v>3</v>
      </c>
      <c r="O36" s="51">
        <f>SUM(D36:E36,G36:J36,L36:N36)</f>
        <v>26</v>
      </c>
      <c r="P36" s="57">
        <f>O37-O36</f>
        <v>9</v>
      </c>
    </row>
    <row r="37" spans="2:16">
      <c r="B37" s="9"/>
      <c r="C37" s="7">
        <v>2012</v>
      </c>
      <c r="D37" s="46">
        <v>5</v>
      </c>
      <c r="E37" s="47">
        <v>5</v>
      </c>
      <c r="F37" s="48"/>
      <c r="G37" s="49">
        <v>2</v>
      </c>
      <c r="H37" s="47">
        <v>5</v>
      </c>
      <c r="I37" s="50">
        <v>4</v>
      </c>
      <c r="J37" s="49">
        <v>2</v>
      </c>
      <c r="K37" s="50">
        <v>4</v>
      </c>
      <c r="L37" s="50">
        <v>4</v>
      </c>
      <c r="M37" s="50">
        <v>4</v>
      </c>
      <c r="N37" s="50">
        <v>4</v>
      </c>
      <c r="O37" s="51">
        <f>SUM(D37:E37,G37:J37,L37:N37)</f>
        <v>35</v>
      </c>
      <c r="P37" s="59"/>
    </row>
    <row r="38" spans="2:16">
      <c r="B38" s="8" t="s">
        <v>40</v>
      </c>
      <c r="C38" s="6">
        <v>2008</v>
      </c>
      <c r="D38" s="51">
        <f>SUM(D36,D34,D32,D30,D28,D26,D24,D22,D20,D18,D16,D14,D12,D10,D8,D4)</f>
        <v>64</v>
      </c>
      <c r="E38" s="51">
        <f t="shared" ref="E38:N38" si="1">SUM(E36,E34,E32,E30,E28,E26,E24,E22,E20,E18,E16,E14,E12,E10,E8,E4)</f>
        <v>57</v>
      </c>
      <c r="F38" s="51">
        <f t="shared" si="1"/>
        <v>59</v>
      </c>
      <c r="G38" s="51">
        <f t="shared" si="1"/>
        <v>47</v>
      </c>
      <c r="H38" s="51">
        <f t="shared" si="1"/>
        <v>59</v>
      </c>
      <c r="I38" s="51">
        <f t="shared" si="1"/>
        <v>62</v>
      </c>
      <c r="J38" s="51">
        <f t="shared" si="1"/>
        <v>55</v>
      </c>
      <c r="K38" s="52"/>
      <c r="L38" s="51">
        <f t="shared" si="1"/>
        <v>56</v>
      </c>
      <c r="M38" s="51">
        <f t="shared" si="1"/>
        <v>48</v>
      </c>
      <c r="N38" s="51">
        <f t="shared" si="1"/>
        <v>57</v>
      </c>
      <c r="O38" s="56">
        <f>SUM(L38:N38,G38:J38,D38:E38)</f>
        <v>505</v>
      </c>
      <c r="P38" s="57">
        <f>SUM(P4:P36)</f>
        <v>4</v>
      </c>
    </row>
    <row r="39" spans="2:16">
      <c r="B39" s="21" t="s">
        <v>41</v>
      </c>
      <c r="C39" s="7">
        <v>2012</v>
      </c>
      <c r="D39" s="51">
        <f>SUM(D37,D35,D33,D31,D29,D27,D25,D23,D21,D19,D17,D15,D13,D11,D9,D7,D5)</f>
        <v>55</v>
      </c>
      <c r="E39" s="51">
        <f t="shared" ref="E39:N39" si="2">SUM(E37,E35,E33,E31,E29,E27,E25,E23,E21,E19,E17,E15,E13,E11,E9,E7,E5)</f>
        <v>56</v>
      </c>
      <c r="F39" s="52"/>
      <c r="G39" s="51">
        <f t="shared" si="2"/>
        <v>51</v>
      </c>
      <c r="H39" s="51">
        <f t="shared" si="2"/>
        <v>61</v>
      </c>
      <c r="I39" s="51">
        <f t="shared" si="2"/>
        <v>59</v>
      </c>
      <c r="J39" s="51">
        <f t="shared" si="2"/>
        <v>56</v>
      </c>
      <c r="K39" s="51">
        <f t="shared" si="2"/>
        <v>56</v>
      </c>
      <c r="L39" s="51">
        <f t="shared" si="2"/>
        <v>61</v>
      </c>
      <c r="M39" s="51">
        <f t="shared" si="2"/>
        <v>50</v>
      </c>
      <c r="N39" s="51">
        <f t="shared" si="2"/>
        <v>60</v>
      </c>
      <c r="O39" s="51">
        <f>SUM(L39:N39,G39:J39,D39:E39)</f>
        <v>509</v>
      </c>
      <c r="P39" s="58"/>
    </row>
    <row r="40" spans="2:16">
      <c r="B40" s="11" t="s">
        <v>39</v>
      </c>
      <c r="C40" s="26"/>
      <c r="D40" s="53">
        <f>D39-D38</f>
        <v>-9</v>
      </c>
      <c r="E40" s="53">
        <f t="shared" ref="E40:O40" si="3">E39-E38</f>
        <v>-1</v>
      </c>
      <c r="F40" s="52"/>
      <c r="G40" s="54">
        <f t="shared" si="3"/>
        <v>4</v>
      </c>
      <c r="H40" s="54">
        <f t="shared" si="3"/>
        <v>2</v>
      </c>
      <c r="I40" s="53">
        <f t="shared" si="3"/>
        <v>-3</v>
      </c>
      <c r="J40" s="54">
        <f t="shared" si="3"/>
        <v>1</v>
      </c>
      <c r="K40" s="52"/>
      <c r="L40" s="54">
        <f t="shared" si="3"/>
        <v>5</v>
      </c>
      <c r="M40" s="54">
        <f t="shared" si="3"/>
        <v>2</v>
      </c>
      <c r="N40" s="54">
        <f t="shared" si="3"/>
        <v>3</v>
      </c>
      <c r="O40" s="54">
        <f t="shared" si="3"/>
        <v>4</v>
      </c>
      <c r="P40" s="19"/>
    </row>
    <row r="41" spans="2:16">
      <c r="B41" s="24"/>
      <c r="C41" s="2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6">
      <c r="B42" s="55" t="s">
        <v>42</v>
      </c>
      <c r="C42" s="14"/>
      <c r="D42" s="70"/>
      <c r="E42" s="70"/>
      <c r="F42" s="70"/>
    </row>
    <row r="43" spans="2:16">
      <c r="B43" s="68">
        <v>5</v>
      </c>
      <c r="C43" s="68"/>
      <c r="D43" s="71" t="s">
        <v>32</v>
      </c>
      <c r="E43" s="71"/>
      <c r="F43" s="71"/>
    </row>
    <row r="44" spans="2:16">
      <c r="B44" s="69">
        <v>4</v>
      </c>
      <c r="C44" s="69"/>
      <c r="D44" s="71" t="s">
        <v>33</v>
      </c>
      <c r="E44" s="71"/>
      <c r="F44" s="71"/>
    </row>
    <row r="45" spans="2:16">
      <c r="B45" s="74">
        <v>3</v>
      </c>
      <c r="C45" s="74"/>
      <c r="D45" s="71" t="s">
        <v>34</v>
      </c>
      <c r="E45" s="71"/>
      <c r="F45" s="71"/>
      <c r="I45" s="12" t="s">
        <v>43</v>
      </c>
    </row>
    <row r="46" spans="2:16">
      <c r="B46" s="76">
        <v>2</v>
      </c>
      <c r="C46" s="76"/>
      <c r="D46" s="71" t="s">
        <v>35</v>
      </c>
      <c r="E46" s="71"/>
      <c r="F46" s="71"/>
    </row>
    <row r="47" spans="2:16">
      <c r="B47" s="77">
        <v>1</v>
      </c>
      <c r="C47" s="77"/>
      <c r="D47" s="71" t="s">
        <v>36</v>
      </c>
      <c r="E47" s="71"/>
      <c r="F47" s="71"/>
    </row>
    <row r="48" spans="2:16">
      <c r="B48" s="73"/>
      <c r="C48" s="73"/>
      <c r="D48" s="14"/>
      <c r="E48" s="20" t="s">
        <v>28</v>
      </c>
    </row>
    <row r="49" spans="2:9">
      <c r="B49" s="72"/>
      <c r="C49" s="72"/>
      <c r="D49" s="14"/>
      <c r="E49" s="20" t="s">
        <v>29</v>
      </c>
    </row>
    <row r="52" spans="2:9">
      <c r="I52" s="15"/>
    </row>
    <row r="53" spans="2:9">
      <c r="G53" s="16"/>
      <c r="H53" s="16"/>
      <c r="I53" s="14"/>
    </row>
    <row r="54" spans="2:9">
      <c r="G54" s="16"/>
      <c r="H54" s="16"/>
      <c r="I54" s="14"/>
    </row>
    <row r="55" spans="2:9">
      <c r="G55" s="16"/>
      <c r="H55" s="16"/>
      <c r="I55" s="14"/>
    </row>
    <row r="56" spans="2:9">
      <c r="G56" s="16"/>
      <c r="H56" s="16"/>
      <c r="I56" s="14"/>
    </row>
    <row r="57" spans="2:9">
      <c r="G57" s="17"/>
      <c r="H57" s="17"/>
      <c r="I57" s="14"/>
    </row>
    <row r="58" spans="2:9">
      <c r="G58" s="18"/>
      <c r="H58" s="19"/>
    </row>
    <row r="59" spans="2:9">
      <c r="G59" s="20"/>
      <c r="H59" s="16"/>
    </row>
  </sheetData>
  <sortState ref="B3:B18">
    <sortCondition ref="B3"/>
  </sortState>
  <mergeCells count="34">
    <mergeCell ref="B49:C49"/>
    <mergeCell ref="B48:C48"/>
    <mergeCell ref="B45:C45"/>
    <mergeCell ref="D2:G2"/>
    <mergeCell ref="H2:J2"/>
    <mergeCell ref="D45:F45"/>
    <mergeCell ref="D46:F46"/>
    <mergeCell ref="D47:F47"/>
    <mergeCell ref="B46:C46"/>
    <mergeCell ref="B47:C47"/>
    <mergeCell ref="P14:P15"/>
    <mergeCell ref="P12:P13"/>
    <mergeCell ref="K2:N2"/>
    <mergeCell ref="B43:C43"/>
    <mergeCell ref="B44:C44"/>
    <mergeCell ref="D42:F42"/>
    <mergeCell ref="D43:F43"/>
    <mergeCell ref="D44:F44"/>
    <mergeCell ref="P38:P39"/>
    <mergeCell ref="P36:P37"/>
    <mergeCell ref="P34:P35"/>
    <mergeCell ref="P32:P33"/>
    <mergeCell ref="O2:P2"/>
    <mergeCell ref="P4:P5"/>
    <mergeCell ref="P30:P31"/>
    <mergeCell ref="P28:P29"/>
    <mergeCell ref="P26:P27"/>
    <mergeCell ref="P24:P25"/>
    <mergeCell ref="P22:P23"/>
    <mergeCell ref="P10:P11"/>
    <mergeCell ref="P8:P9"/>
    <mergeCell ref="P20:P21"/>
    <mergeCell ref="P18:P19"/>
    <mergeCell ref="P16:P17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Company>Institute for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jurgeitb</dc:creator>
  <cp:lastModifiedBy>Andrew Murphy</cp:lastModifiedBy>
  <cp:lastPrinted>2012-07-16T11:24:19Z</cp:lastPrinted>
  <dcterms:created xsi:type="dcterms:W3CDTF">2012-07-16T09:30:34Z</dcterms:created>
  <dcterms:modified xsi:type="dcterms:W3CDTF">2012-07-23T11:40:04Z</dcterms:modified>
</cp:coreProperties>
</file>